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<sst xmlns="http://schemas.openxmlformats.org/spreadsheetml/2006/main" count="227" uniqueCount="72">
  <si>
    <t>ИНФОРМАЦИЯ О НАЧИСЛЕННЫХ, СОБРАННЫХ И ИЗРАСХОДОВАННЫХ СРЕДСТВАХ 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</si>
  <si>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</si>
  <si>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</si>
  <si>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</si>
  <si>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</si>
  <si>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</si>
  <si>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</si>
  <si>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</si>
  <si>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</si>
  <si>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</si>
  <si>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</si>
  <si>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</si>
  <si>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</si>
  <si>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Инструментальная</t>
  </si>
  <si>
    <t>01.05.2015 г.</t>
  </si>
  <si>
    <t>ИТОГО ПО ДОМУ</t>
  </si>
  <si>
    <t>апрель 2018г.</t>
  </si>
  <si>
    <t>Вид работ</t>
  </si>
  <si>
    <t>Место проведения работ</t>
  </si>
  <si>
    <t>ремонт электрооборудования (смена автоматов в ЩЭ ,ламп в подъезде жилого дома)</t>
  </si>
  <si>
    <t>Инструментальная, 37</t>
  </si>
  <si>
    <t>кв.44(4-й подъезд) 4-й этаж</t>
  </si>
  <si>
    <t>май 2018г.</t>
  </si>
  <si>
    <t>Ремонт домофона жилого дома</t>
  </si>
  <si>
    <t>Осмотр вентканалов и дымоходов</t>
  </si>
  <si>
    <t>кв.1,2,8,10,11,12,13,15,16,18,20,21,22,24,25,25,27,29,31,32,35,36,37,41,42,46,47,50,52,53,54,56,58,59,61,65,66,68,69,72,73,75,68,69,72,73,75,77,78,79,80</t>
  </si>
  <si>
    <t>июнь 2018г.</t>
  </si>
  <si>
    <t xml:space="preserve">Установка адресной таблички </t>
  </si>
  <si>
    <t>июль 2018г.</t>
  </si>
  <si>
    <t xml:space="preserve">Установка антимагнитных пломб </t>
  </si>
  <si>
    <t xml:space="preserve">Установка автоматических выключателей </t>
  </si>
  <si>
    <t>кв.26</t>
  </si>
  <si>
    <t>Август  2018г.</t>
  </si>
  <si>
    <t xml:space="preserve">Смена трубопровода ф 110мм </t>
  </si>
  <si>
    <t>кв.64-68</t>
  </si>
  <si>
    <t xml:space="preserve">Ремонт освещения в МОП </t>
  </si>
  <si>
    <t>Сентябрь 2018г</t>
  </si>
  <si>
    <t xml:space="preserve">Ремонт мягкой кровли отдельными местами </t>
  </si>
  <si>
    <t>Инструментальная ,37</t>
  </si>
  <si>
    <t>4-й подъезд кв.59</t>
  </si>
  <si>
    <t xml:space="preserve">Ремонт балконной плиты </t>
  </si>
  <si>
    <t>кв.28</t>
  </si>
  <si>
    <t>октябрь 2018г.</t>
  </si>
  <si>
    <t>ремонт освещения в МОП</t>
  </si>
  <si>
    <t>ноябрь 2018г.</t>
  </si>
  <si>
    <t>Декабрь 2018 г</t>
  </si>
  <si>
    <t>устройство мусорного контейнера (м/заглубленного 5 м 3)на территории двора жилого дома</t>
  </si>
  <si>
    <t>4-й подъезд 5-й этаж</t>
  </si>
  <si>
    <t xml:space="preserve">над 3-м подъезде </t>
  </si>
  <si>
    <t>Январь 2018 г.</t>
  </si>
  <si>
    <t xml:space="preserve">Т/о УУТЭ ЦО </t>
  </si>
  <si>
    <t xml:space="preserve">Ремонт и проверка оборудования (МОДУЛЯ,вычислителя МКТС) </t>
  </si>
  <si>
    <t>подвал</t>
  </si>
  <si>
    <t>Пусконаладочные работы УУТЭ</t>
  </si>
  <si>
    <t xml:space="preserve">Т/о общедомовых приборов учета электроэнергии </t>
  </si>
  <si>
    <t>Февраль 2018 г</t>
  </si>
  <si>
    <t>Март 2018 г</t>
  </si>
  <si>
    <t>Апрель 2018 г</t>
  </si>
  <si>
    <t>окраска дверей и бордюров</t>
  </si>
  <si>
    <t>Май 2018г</t>
  </si>
  <si>
    <t>Июнь 2018г</t>
  </si>
  <si>
    <t xml:space="preserve">Пленово-предупредительный ремонт  щитов этажных </t>
  </si>
  <si>
    <t xml:space="preserve">Прошу снять работу с лицевого счета дома по статье Т/о в июне в связи с изменением объемов работ </t>
  </si>
  <si>
    <t>Прошу добавить  работу  по статье Т/о в июне ( Планово-предупредительный ремонт  щитов этажных )</t>
  </si>
  <si>
    <t>Июль 2018г</t>
  </si>
  <si>
    <t>Август 2018г</t>
  </si>
  <si>
    <t xml:space="preserve">Дезинсекция подвальных помещений </t>
  </si>
  <si>
    <t>Смена крана шарового , сгона ф 15,20 мм</t>
  </si>
  <si>
    <t>Ноябрь 2018г.</t>
  </si>
  <si>
    <t xml:space="preserve">ликвидация воздушных пробок </t>
  </si>
  <si>
    <t>кв.1,5,9,13,17,45,49,53</t>
  </si>
  <si>
    <t>декабрь 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</si>
</sst>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7" borderId="0" xfId="0" applyNumberFormat="1" applyFont="1" applyFill="1" applyBorder="1" applyAlignment="1">
      <alignment horizontal="center"/>
    </xf>
    <xf numFmtId="49" fontId="6" fillId="37" borderId="0" xfId="0" applyNumberFormat="1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647">
          <cell r="E2647">
            <v>24399.16</v>
          </cell>
          <cell r="F2647">
            <v>-29929.38</v>
          </cell>
          <cell r="G2647">
            <v>194015.97</v>
          </cell>
          <cell r="H2647">
            <v>185500.97999999998</v>
          </cell>
          <cell r="I2647">
            <v>350588.02</v>
          </cell>
          <cell r="J2647">
            <v>-195016.42000000004</v>
          </cell>
          <cell r="K2647">
            <v>32914.15000000002</v>
          </cell>
        </row>
        <row r="2648">
          <cell r="E2648">
            <v>0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  <cell r="J2648">
            <v>0</v>
          </cell>
          <cell r="K2648">
            <v>0</v>
          </cell>
        </row>
        <row r="2649">
          <cell r="E2649">
            <v>6455.05</v>
          </cell>
          <cell r="F2649">
            <v>108803.51</v>
          </cell>
          <cell r="G2649">
            <v>57628.380000000005</v>
          </cell>
          <cell r="H2649">
            <v>54665.99999999999</v>
          </cell>
          <cell r="I2649">
            <v>0</v>
          </cell>
          <cell r="J2649">
            <v>163469.50999999998</v>
          </cell>
          <cell r="K2649">
            <v>9417.430000000015</v>
          </cell>
        </row>
        <row r="2650">
          <cell r="E2650">
            <v>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</row>
        <row r="2651">
          <cell r="E2651">
            <v>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</row>
        <row r="2652">
          <cell r="E2652">
            <v>0</v>
          </cell>
          <cell r="F2652">
            <v>3200</v>
          </cell>
          <cell r="G2652">
            <v>0</v>
          </cell>
          <cell r="H2652">
            <v>0</v>
          </cell>
          <cell r="I2652">
            <v>0</v>
          </cell>
          <cell r="J2652">
            <v>3200</v>
          </cell>
          <cell r="K2652">
            <v>0</v>
          </cell>
        </row>
        <row r="2654">
          <cell r="E2654">
            <v>21975.96</v>
          </cell>
          <cell r="F2654">
            <v>-21026.38</v>
          </cell>
          <cell r="G2654">
            <v>58550.67</v>
          </cell>
          <cell r="H2654">
            <v>56365.450000000004</v>
          </cell>
          <cell r="I2654">
            <v>57209.35</v>
          </cell>
          <cell r="J2654">
            <v>-21870.27999999999</v>
          </cell>
          <cell r="K2654">
            <v>24161.18</v>
          </cell>
        </row>
        <row r="2655">
          <cell r="E2655">
            <v>8393.57</v>
          </cell>
          <cell r="F2655">
            <v>-8393.57</v>
          </cell>
          <cell r="G2655">
            <v>69153.98</v>
          </cell>
          <cell r="H2655">
            <v>65599.51000000001</v>
          </cell>
          <cell r="I2655">
            <v>13830.799999999996</v>
          </cell>
          <cell r="J2655">
            <v>43375.140000000014</v>
          </cell>
          <cell r="K2655">
            <v>11948.039999999979</v>
          </cell>
        </row>
        <row r="2656">
          <cell r="E2656">
            <v>3173.31</v>
          </cell>
          <cell r="F2656">
            <v>-23189.41</v>
          </cell>
          <cell r="G2656">
            <v>23051.32</v>
          </cell>
          <cell r="H2656">
            <v>21866.5</v>
          </cell>
          <cell r="I2656">
            <v>0</v>
          </cell>
          <cell r="J2656">
            <v>-1322.9099999999999</v>
          </cell>
          <cell r="K2656">
            <v>4358.130000000001</v>
          </cell>
        </row>
        <row r="2657">
          <cell r="E2657">
            <v>977.42</v>
          </cell>
          <cell r="F2657">
            <v>-11371.31</v>
          </cell>
          <cell r="G2657">
            <v>17288.52</v>
          </cell>
          <cell r="H2657">
            <v>16399.72</v>
          </cell>
          <cell r="I2657">
            <v>17284.32</v>
          </cell>
          <cell r="J2657">
            <v>-12255.909999999998</v>
          </cell>
          <cell r="K2657">
            <v>1866.2199999999975</v>
          </cell>
        </row>
        <row r="2658">
          <cell r="E2658">
            <v>561.16</v>
          </cell>
          <cell r="F2658">
            <v>9889.39</v>
          </cell>
          <cell r="G2658">
            <v>3918.79</v>
          </cell>
          <cell r="H2658">
            <v>3717.3100000000004</v>
          </cell>
          <cell r="I2658">
            <v>4032</v>
          </cell>
          <cell r="J2658">
            <v>9574.7</v>
          </cell>
          <cell r="K2658">
            <v>762.6399999999994</v>
          </cell>
        </row>
        <row r="2659">
          <cell r="E2659">
            <v>16.86</v>
          </cell>
          <cell r="F2659">
            <v>291.01</v>
          </cell>
          <cell r="G2659">
            <v>115.24</v>
          </cell>
          <cell r="H2659">
            <v>109.33</v>
          </cell>
          <cell r="I2659">
            <v>0</v>
          </cell>
          <cell r="J2659">
            <v>400.34</v>
          </cell>
          <cell r="K2659">
            <v>22.769999999999996</v>
          </cell>
        </row>
        <row r="2660">
          <cell r="E2660">
            <v>4121.05</v>
          </cell>
          <cell r="F2660">
            <v>-4121.05</v>
          </cell>
          <cell r="G2660">
            <v>36497.94</v>
          </cell>
          <cell r="H2660">
            <v>34621.94</v>
          </cell>
          <cell r="I2660">
            <v>7299.590000000004</v>
          </cell>
          <cell r="J2660">
            <v>23201.3</v>
          </cell>
          <cell r="K2660">
            <v>5997.050000000003</v>
          </cell>
        </row>
        <row r="2661">
          <cell r="E2661">
            <v>2913.59</v>
          </cell>
          <cell r="F2661">
            <v>-26912.1</v>
          </cell>
          <cell r="G2661">
            <v>20362.03</v>
          </cell>
          <cell r="H2661">
            <v>19315.409999999996</v>
          </cell>
          <cell r="I2661">
            <v>55237.04498000001</v>
          </cell>
          <cell r="J2661">
            <v>-62833.734980000016</v>
          </cell>
          <cell r="K2661">
            <v>3960.2100000000028</v>
          </cell>
        </row>
        <row r="2662">
          <cell r="E2662">
            <v>501.01</v>
          </cell>
          <cell r="F2662">
            <v>-21232.79</v>
          </cell>
          <cell r="G2662">
            <v>3496.17</v>
          </cell>
          <cell r="H2662">
            <v>3316.4400000000005</v>
          </cell>
          <cell r="I2662">
            <v>0</v>
          </cell>
          <cell r="J2662">
            <v>-17916.35</v>
          </cell>
          <cell r="K2662">
            <v>680.7399999999998</v>
          </cell>
        </row>
        <row r="2664">
          <cell r="E2664">
            <v>6881.86</v>
          </cell>
          <cell r="F2664">
            <v>-6881.86</v>
          </cell>
          <cell r="G2664">
            <v>57628.380000000005</v>
          </cell>
          <cell r="H2664">
            <v>54665.99999999999</v>
          </cell>
          <cell r="I2664">
            <v>57628.380000000005</v>
          </cell>
          <cell r="J2664">
            <v>-9844.240000000013</v>
          </cell>
          <cell r="K2664">
            <v>9844.240000000013</v>
          </cell>
        </row>
        <row r="2665">
          <cell r="E2665">
            <v>196.83</v>
          </cell>
          <cell r="F2665">
            <v>-196.83</v>
          </cell>
          <cell r="G2665">
            <v>2304.6899999999996</v>
          </cell>
          <cell r="H2665">
            <v>2178.16</v>
          </cell>
          <cell r="I2665">
            <v>2304.6899999999996</v>
          </cell>
          <cell r="J2665">
            <v>-323.3599999999997</v>
          </cell>
          <cell r="K2665">
            <v>323.3599999999997</v>
          </cell>
        </row>
        <row r="2666">
          <cell r="E2666">
            <v>-277.03</v>
          </cell>
          <cell r="F2666">
            <v>277.03</v>
          </cell>
          <cell r="G2666">
            <v>79869.75</v>
          </cell>
          <cell r="H2666">
            <v>72336.36</v>
          </cell>
          <cell r="I2666">
            <v>79869.75</v>
          </cell>
          <cell r="J2666">
            <v>-7256.360000000001</v>
          </cell>
          <cell r="K2666">
            <v>7256.360000000001</v>
          </cell>
        </row>
        <row r="2667">
          <cell r="E2667">
            <v>9549.59</v>
          </cell>
          <cell r="F2667">
            <v>-9549.59</v>
          </cell>
          <cell r="G2667">
            <v>79526.67</v>
          </cell>
          <cell r="H2667">
            <v>74308.20000000001</v>
          </cell>
          <cell r="I2667">
            <v>79526.67</v>
          </cell>
          <cell r="J2667">
            <v>-14768.059999999983</v>
          </cell>
          <cell r="K2667">
            <v>14768.059999999983</v>
          </cell>
        </row>
        <row r="2668">
          <cell r="E2668">
            <v>1485.34</v>
          </cell>
          <cell r="F2668">
            <v>-1485.34</v>
          </cell>
          <cell r="G2668">
            <v>13447.199999999997</v>
          </cell>
          <cell r="H2668">
            <v>12755.890000000001</v>
          </cell>
          <cell r="I2668">
            <v>13447.199999999997</v>
          </cell>
          <cell r="J2668">
            <v>-2176.649999999996</v>
          </cell>
          <cell r="K2668">
            <v>2176.649999999996</v>
          </cell>
        </row>
        <row r="2669">
          <cell r="E2669">
            <v>-10809.7</v>
          </cell>
          <cell r="F2669">
            <v>14769.7</v>
          </cell>
          <cell r="G2669">
            <v>15840</v>
          </cell>
          <cell r="H2669">
            <v>14833.509999999998</v>
          </cell>
          <cell r="I2669">
            <v>15840</v>
          </cell>
          <cell r="J2669">
            <v>13763.21</v>
          </cell>
          <cell r="K2669">
            <v>-9803.21</v>
          </cell>
        </row>
        <row r="2670">
          <cell r="E2670">
            <v>8826.88</v>
          </cell>
          <cell r="F2670">
            <v>-8826.88</v>
          </cell>
          <cell r="G2670">
            <v>93933.48000000001</v>
          </cell>
          <cell r="H2670">
            <v>86076.7</v>
          </cell>
          <cell r="I2670">
            <v>93933.48000000001</v>
          </cell>
          <cell r="J2670">
            <v>-16683.660000000018</v>
          </cell>
          <cell r="K2670">
            <v>16683.660000000018</v>
          </cell>
        </row>
        <row r="2671">
          <cell r="E2671">
            <v>12184.87</v>
          </cell>
          <cell r="F2671">
            <v>-12184.87</v>
          </cell>
          <cell r="G2671">
            <v>105651.36000000002</v>
          </cell>
          <cell r="H2671">
            <v>97651.06999999999</v>
          </cell>
          <cell r="I2671">
            <v>105651.36000000002</v>
          </cell>
          <cell r="J2671">
            <v>-20185.160000000018</v>
          </cell>
          <cell r="K2671">
            <v>20185.160000000018</v>
          </cell>
        </row>
        <row r="2672">
          <cell r="E2672">
            <v>10490.73</v>
          </cell>
          <cell r="F2672">
            <v>-10490.73</v>
          </cell>
          <cell r="G2672">
            <v>83753.64</v>
          </cell>
          <cell r="H2672">
            <v>79448.34000000001</v>
          </cell>
          <cell r="I2672">
            <v>83753.64</v>
          </cell>
          <cell r="J2672">
            <v>-14796.029999999984</v>
          </cell>
          <cell r="K2672">
            <v>14796.029999999984</v>
          </cell>
        </row>
        <row r="2673">
          <cell r="E2673">
            <v>70972.21</v>
          </cell>
          <cell r="F2673">
            <v>138357.78</v>
          </cell>
          <cell r="G2673">
            <v>624388.77</v>
          </cell>
          <cell r="H2673">
            <v>668886.15</v>
          </cell>
          <cell r="I2673">
            <v>624388.77</v>
          </cell>
          <cell r="J2673">
            <v>182855.16000000003</v>
          </cell>
          <cell r="K2673">
            <v>26474.829999999958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1">
      <selection activeCell="A32" sqref="A6:IV32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8.140625" style="0" customWidth="1"/>
    <col min="5" max="5" width="16.57421875" style="0" customWidth="1"/>
    <col min="6" max="6" width="18.421875" style="0" customWidth="1"/>
    <col min="7" max="7" width="14.7109375" style="0" customWidth="1"/>
    <col min="8" max="8" width="18.28125" style="0" customWidth="1"/>
    <col min="9" max="9" width="16.00390625" style="0" customWidth="1"/>
    <col min="10" max="10" width="21.00390625" style="0" customWidth="1"/>
    <col min="11" max="11" width="16.28125" style="0" customWidth="1"/>
  </cols>
  <sheetData>
    <row r="1" spans="1:11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1" t="s">
        <v>1</v>
      </c>
      <c r="B3" s="32" t="s">
        <v>2</v>
      </c>
      <c r="C3" s="32"/>
      <c r="D3" s="33" t="s">
        <v>3</v>
      </c>
      <c r="E3" s="33" t="s">
        <v>4</v>
      </c>
      <c r="F3" s="34" t="s">
        <v>5</v>
      </c>
      <c r="G3" s="34" t="s">
        <v>6</v>
      </c>
      <c r="H3" s="34" t="s">
        <v>7</v>
      </c>
      <c r="I3" s="33" t="s">
        <v>8</v>
      </c>
      <c r="J3" s="33" t="s">
        <v>9</v>
      </c>
      <c r="K3" s="33" t="s">
        <v>10</v>
      </c>
    </row>
    <row r="4" spans="1:11" ht="29.25" customHeight="1">
      <c r="A4" s="31"/>
      <c r="B4" s="5" t="s">
        <v>11</v>
      </c>
      <c r="C4" s="5" t="s">
        <v>12</v>
      </c>
      <c r="D4" s="33"/>
      <c r="E4" s="33"/>
      <c r="F4" s="34"/>
      <c r="G4" s="34"/>
      <c r="H4" s="34"/>
      <c r="I4" s="34"/>
      <c r="J4" s="34"/>
      <c r="K4" s="33"/>
    </row>
    <row r="5" spans="1:11" ht="15.75">
      <c r="A5" s="6"/>
      <c r="B5" s="7" t="s">
        <v>13</v>
      </c>
      <c r="C5" s="8">
        <v>37</v>
      </c>
      <c r="D5" s="6"/>
      <c r="E5" s="6"/>
      <c r="F5" s="6"/>
      <c r="G5" s="6"/>
      <c r="H5" s="6"/>
      <c r="I5" s="6"/>
      <c r="J5" s="6"/>
      <c r="K5" s="9" t="s">
        <v>14</v>
      </c>
    </row>
    <row r="6" spans="1:11" ht="15" hidden="1">
      <c r="A6" s="10">
        <v>2</v>
      </c>
      <c r="B6" s="11"/>
      <c r="C6" s="11"/>
      <c r="D6" s="12">
        <f>'[1]Лицевые счета домов свод'!E2647</f>
        <v>24399.16</v>
      </c>
      <c r="E6" s="12">
        <f>'[1]Лицевые счета домов свод'!F2647</f>
        <v>-29929.38</v>
      </c>
      <c r="F6" s="12">
        <f>'[1]Лицевые счета домов свод'!G2647</f>
        <v>194015.97</v>
      </c>
      <c r="G6" s="12">
        <f>'[1]Лицевые счета домов свод'!H2647</f>
        <v>185500.97999999998</v>
      </c>
      <c r="H6" s="12">
        <f>'[1]Лицевые счета домов свод'!I2647</f>
        <v>350588.02</v>
      </c>
      <c r="I6" s="12">
        <f>'[1]Лицевые счета домов свод'!J2647</f>
        <v>-195016.42000000004</v>
      </c>
      <c r="J6" s="12">
        <f>'[1]Лицевые счета домов свод'!K2647</f>
        <v>32914.15000000002</v>
      </c>
      <c r="K6" s="13"/>
    </row>
    <row r="7" spans="1:11" ht="15" hidden="1">
      <c r="A7" s="11"/>
      <c r="B7" s="11"/>
      <c r="C7" s="11"/>
      <c r="D7" s="12">
        <f>'[1]Лицевые счета домов свод'!E2648</f>
        <v>0</v>
      </c>
      <c r="E7" s="12">
        <f>'[1]Лицевые счета домов свод'!F2648</f>
        <v>0</v>
      </c>
      <c r="F7" s="12">
        <f>'[1]Лицевые счета домов свод'!G2648</f>
        <v>0</v>
      </c>
      <c r="G7" s="12">
        <f>'[1]Лицевые счета домов свод'!H2648</f>
        <v>0</v>
      </c>
      <c r="H7" s="12">
        <f>'[1]Лицевые счета домов свод'!I2648</f>
        <v>0</v>
      </c>
      <c r="I7" s="12">
        <f>'[1]Лицевые счета домов свод'!J2648</f>
        <v>0</v>
      </c>
      <c r="J7" s="12">
        <f>'[1]Лицевые счета домов свод'!K2648</f>
        <v>0</v>
      </c>
      <c r="K7" s="13"/>
    </row>
    <row r="8" spans="1:11" ht="15" hidden="1">
      <c r="A8" s="11"/>
      <c r="B8" s="11"/>
      <c r="C8" s="11"/>
      <c r="D8" s="12">
        <f>'[1]Лицевые счета домов свод'!E2649</f>
        <v>6455.05</v>
      </c>
      <c r="E8" s="12">
        <f>'[1]Лицевые счета домов свод'!F2649</f>
        <v>108803.51</v>
      </c>
      <c r="F8" s="12">
        <f>'[1]Лицевые счета домов свод'!G2649</f>
        <v>57628.380000000005</v>
      </c>
      <c r="G8" s="12">
        <f>'[1]Лицевые счета домов свод'!H2649</f>
        <v>54665.99999999999</v>
      </c>
      <c r="H8" s="12">
        <f>'[1]Лицевые счета домов свод'!I2649</f>
        <v>0</v>
      </c>
      <c r="I8" s="12">
        <f>'[1]Лицевые счета домов свод'!J2649</f>
        <v>163469.50999999998</v>
      </c>
      <c r="J8" s="12">
        <f>'[1]Лицевые счета домов свод'!K2649</f>
        <v>9417.430000000015</v>
      </c>
      <c r="K8" s="13"/>
    </row>
    <row r="9" spans="1:11" ht="15" hidden="1">
      <c r="A9" s="11"/>
      <c r="B9" s="11"/>
      <c r="C9" s="11"/>
      <c r="D9" s="12">
        <f>'[1]Лицевые счета домов свод'!E2650</f>
        <v>0</v>
      </c>
      <c r="E9" s="12">
        <f>'[1]Лицевые счета домов свод'!F2650</f>
        <v>0</v>
      </c>
      <c r="F9" s="12">
        <f>'[1]Лицевые счета домов свод'!G2650</f>
        <v>0</v>
      </c>
      <c r="G9" s="12">
        <f>'[1]Лицевые счета домов свод'!H2650</f>
        <v>0</v>
      </c>
      <c r="H9" s="12">
        <f>'[1]Лицевые счета домов свод'!I2650</f>
        <v>0</v>
      </c>
      <c r="I9" s="12">
        <f>'[1]Лицевые счета домов свод'!J2650</f>
        <v>0</v>
      </c>
      <c r="J9" s="12">
        <f>'[1]Лицевые счета домов свод'!K2650</f>
        <v>0</v>
      </c>
      <c r="K9" s="13"/>
    </row>
    <row r="10" spans="1:11" ht="15" hidden="1">
      <c r="A10" s="11"/>
      <c r="B10" s="11"/>
      <c r="C10" s="11"/>
      <c r="D10" s="12">
        <f>'[1]Лицевые счета домов свод'!E2651</f>
        <v>0</v>
      </c>
      <c r="E10" s="12">
        <f>'[1]Лицевые счета домов свод'!F2651</f>
        <v>0</v>
      </c>
      <c r="F10" s="12">
        <f>'[1]Лицевые счета домов свод'!G2651</f>
        <v>0</v>
      </c>
      <c r="G10" s="12">
        <f>'[1]Лицевые счета домов свод'!H2651</f>
        <v>0</v>
      </c>
      <c r="H10" s="12">
        <f>'[1]Лицевые счета домов свод'!I2651</f>
        <v>0</v>
      </c>
      <c r="I10" s="12">
        <f>'[1]Лицевые счета домов свод'!J2651</f>
        <v>0</v>
      </c>
      <c r="J10" s="12">
        <f>'[1]Лицевые счета домов свод'!K2651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свод'!E2652</f>
        <v>0</v>
      </c>
      <c r="E11" s="12">
        <f>'[1]Лицевые счета домов свод'!F2652</f>
        <v>3200</v>
      </c>
      <c r="F11" s="12">
        <f>'[1]Лицевые счета домов свод'!G2652</f>
        <v>0</v>
      </c>
      <c r="G11" s="12">
        <f>'[1]Лицевые счета домов свод'!H2652</f>
        <v>0</v>
      </c>
      <c r="H11" s="12">
        <f>'[1]Лицевые счета домов свод'!I2652</f>
        <v>0</v>
      </c>
      <c r="I11" s="12">
        <f>'[1]Лицевые счета домов свод'!J2652</f>
        <v>3200</v>
      </c>
      <c r="J11" s="12">
        <f>'[1]Лицевые счета домов свод'!K2652</f>
        <v>0</v>
      </c>
      <c r="K11" s="13"/>
    </row>
    <row r="12" spans="1:11" ht="15.75" hidden="1">
      <c r="A12" s="11"/>
      <c r="B12" s="11"/>
      <c r="C12" s="11"/>
      <c r="D12" s="4">
        <f aca="true" t="shared" si="0" ref="D12:J12">SUM(D6:D11)</f>
        <v>30854.21</v>
      </c>
      <c r="E12" s="4">
        <f t="shared" si="0"/>
        <v>82074.12999999999</v>
      </c>
      <c r="F12" s="4">
        <f t="shared" si="0"/>
        <v>251644.35</v>
      </c>
      <c r="G12" s="4">
        <f t="shared" si="0"/>
        <v>240166.97999999998</v>
      </c>
      <c r="H12" s="4">
        <f t="shared" si="0"/>
        <v>350588.02</v>
      </c>
      <c r="I12" s="4">
        <f t="shared" si="0"/>
        <v>-28346.91000000006</v>
      </c>
      <c r="J12" s="14">
        <f t="shared" si="0"/>
        <v>42331.58000000004</v>
      </c>
      <c r="K12" s="15"/>
    </row>
    <row r="13" spans="1:11" ht="14.25" customHeight="1" hidden="1">
      <c r="A13" s="11"/>
      <c r="B13" s="11"/>
      <c r="C13" s="11"/>
      <c r="D13" s="12">
        <f>'[1]Лицевые счета домов свод'!E2654</f>
        <v>21975.96</v>
      </c>
      <c r="E13" s="12">
        <f>'[1]Лицевые счета домов свод'!F2654</f>
        <v>-21026.38</v>
      </c>
      <c r="F13" s="12">
        <f>'[1]Лицевые счета домов свод'!G2654</f>
        <v>58550.67</v>
      </c>
      <c r="G13" s="12">
        <f>'[1]Лицевые счета домов свод'!H2654</f>
        <v>56365.450000000004</v>
      </c>
      <c r="H13" s="12">
        <f>'[1]Лицевые счета домов свод'!I2654</f>
        <v>57209.35</v>
      </c>
      <c r="I13" s="12">
        <f>'[1]Лицевые счета домов свод'!J2654</f>
        <v>-21870.27999999999</v>
      </c>
      <c r="J13" s="12">
        <f>'[1]Лицевые счета домов свод'!K2654</f>
        <v>24161.18</v>
      </c>
      <c r="K13" s="13"/>
    </row>
    <row r="14" spans="1:11" ht="34.5" customHeight="1" hidden="1">
      <c r="A14" s="11"/>
      <c r="B14" s="11"/>
      <c r="C14" s="11"/>
      <c r="D14" s="12">
        <f>'[1]Лицевые счета домов свод'!E2655</f>
        <v>8393.57</v>
      </c>
      <c r="E14" s="12">
        <f>'[1]Лицевые счета домов свод'!F2655</f>
        <v>-8393.57</v>
      </c>
      <c r="F14" s="12">
        <f>'[1]Лицевые счета домов свод'!G2655</f>
        <v>69153.98</v>
      </c>
      <c r="G14" s="12">
        <f>'[1]Лицевые счета домов свод'!H2655</f>
        <v>65599.51000000001</v>
      </c>
      <c r="H14" s="12">
        <f>'[1]Лицевые счета домов свод'!I2655</f>
        <v>13830.799999999996</v>
      </c>
      <c r="I14" s="12">
        <f>'[1]Лицевые счета домов свод'!J2655</f>
        <v>43375.140000000014</v>
      </c>
      <c r="J14" s="12">
        <f>'[1]Лицевые счета домов свод'!K2655</f>
        <v>11948.039999999979</v>
      </c>
      <c r="K14" s="13"/>
    </row>
    <row r="15" spans="1:11" ht="28.5" customHeight="1" hidden="1">
      <c r="A15" s="11"/>
      <c r="B15" s="11"/>
      <c r="C15" s="11"/>
      <c r="D15" s="12">
        <f>'[1]Лицевые счета домов свод'!E2656</f>
        <v>3173.31</v>
      </c>
      <c r="E15" s="12">
        <f>'[1]Лицевые счета домов свод'!F2656</f>
        <v>-23189.41</v>
      </c>
      <c r="F15" s="12">
        <f>'[1]Лицевые счета домов свод'!G2656</f>
        <v>23051.32</v>
      </c>
      <c r="G15" s="12">
        <f>'[1]Лицевые счета домов свод'!H2656</f>
        <v>21866.5</v>
      </c>
      <c r="H15" s="12">
        <f>'[1]Лицевые счета домов свод'!I2656</f>
        <v>0</v>
      </c>
      <c r="I15" s="12">
        <f>'[1]Лицевые счета домов свод'!J2656</f>
        <v>-1322.9099999999999</v>
      </c>
      <c r="J15" s="12">
        <f>'[1]Лицевые счета домов свод'!K2656</f>
        <v>4358.130000000001</v>
      </c>
      <c r="K15" s="13"/>
    </row>
    <row r="16" spans="1:11" ht="28.5" customHeight="1" hidden="1">
      <c r="A16" s="11"/>
      <c r="B16" s="11"/>
      <c r="C16" s="11"/>
      <c r="D16" s="12">
        <f>'[1]Лицевые счета домов свод'!E2657</f>
        <v>977.42</v>
      </c>
      <c r="E16" s="12">
        <f>'[1]Лицевые счета домов свод'!F2657</f>
        <v>-11371.31</v>
      </c>
      <c r="F16" s="12">
        <f>'[1]Лицевые счета домов свод'!G2657</f>
        <v>17288.52</v>
      </c>
      <c r="G16" s="12">
        <f>'[1]Лицевые счета домов свод'!H2657</f>
        <v>16399.72</v>
      </c>
      <c r="H16" s="12">
        <f>'[1]Лицевые счета домов свод'!I2657</f>
        <v>17284.32</v>
      </c>
      <c r="I16" s="12">
        <f>'[1]Лицевые счета домов свод'!J2657</f>
        <v>-12255.909999999998</v>
      </c>
      <c r="J16" s="12">
        <f>'[1]Лицевые счета домов свод'!K2657</f>
        <v>1866.2199999999975</v>
      </c>
      <c r="K16" s="13"/>
    </row>
    <row r="17" spans="1:11" ht="15" hidden="1">
      <c r="A17" s="11"/>
      <c r="B17" s="11"/>
      <c r="C17" s="11"/>
      <c r="D17" s="12">
        <f>'[1]Лицевые счета домов свод'!E2658</f>
        <v>561.16</v>
      </c>
      <c r="E17" s="12">
        <f>'[1]Лицевые счета домов свод'!F2658</f>
        <v>9889.39</v>
      </c>
      <c r="F17" s="12">
        <f>'[1]Лицевые счета домов свод'!G2658</f>
        <v>3918.79</v>
      </c>
      <c r="G17" s="12">
        <f>'[1]Лицевые счета домов свод'!H2658</f>
        <v>3717.3100000000004</v>
      </c>
      <c r="H17" s="12">
        <f>'[1]Лицевые счета домов свод'!I2658</f>
        <v>4032</v>
      </c>
      <c r="I17" s="12">
        <f>'[1]Лицевые счета домов свод'!J2658</f>
        <v>9574.7</v>
      </c>
      <c r="J17" s="12">
        <f>'[1]Лицевые счета домов свод'!K2658</f>
        <v>762.6399999999994</v>
      </c>
      <c r="K17" s="13"/>
    </row>
    <row r="18" spans="1:11" ht="31.5" customHeight="1" hidden="1">
      <c r="A18" s="11"/>
      <c r="B18" s="11"/>
      <c r="C18" s="11"/>
      <c r="D18" s="12">
        <f>'[1]Лицевые счета домов свод'!E2659</f>
        <v>16.86</v>
      </c>
      <c r="E18" s="12">
        <f>'[1]Лицевые счета домов свод'!F2659</f>
        <v>291.01</v>
      </c>
      <c r="F18" s="12">
        <f>'[1]Лицевые счета домов свод'!G2659</f>
        <v>115.24</v>
      </c>
      <c r="G18" s="12">
        <f>'[1]Лицевые счета домов свод'!H2659</f>
        <v>109.33</v>
      </c>
      <c r="H18" s="12">
        <f>'[1]Лицевые счета домов свод'!I2659</f>
        <v>0</v>
      </c>
      <c r="I18" s="12">
        <f>'[1]Лицевые счета домов свод'!J2659</f>
        <v>400.34</v>
      </c>
      <c r="J18" s="12">
        <f>'[1]Лицевые счета домов свод'!K2659</f>
        <v>22.769999999999996</v>
      </c>
      <c r="K18" s="13"/>
    </row>
    <row r="19" spans="1:11" ht="43.5" customHeight="1" hidden="1">
      <c r="A19" s="11"/>
      <c r="B19" s="11"/>
      <c r="C19" s="11"/>
      <c r="D19" s="12">
        <f>'[1]Лицевые счета домов свод'!E2660</f>
        <v>4121.05</v>
      </c>
      <c r="E19" s="12">
        <f>'[1]Лицевые счета домов свод'!F2660</f>
        <v>-4121.05</v>
      </c>
      <c r="F19" s="12">
        <f>'[1]Лицевые счета домов свод'!G2660</f>
        <v>36497.94</v>
      </c>
      <c r="G19" s="12">
        <f>'[1]Лицевые счета домов свод'!H2660</f>
        <v>34621.94</v>
      </c>
      <c r="H19" s="12">
        <f>'[1]Лицевые счета домов свод'!I2660</f>
        <v>7299.590000000004</v>
      </c>
      <c r="I19" s="12">
        <f>'[1]Лицевые счета домов свод'!J2660</f>
        <v>23201.3</v>
      </c>
      <c r="J19" s="12">
        <f>'[1]Лицевые счета домов свод'!K2660</f>
        <v>5997.050000000003</v>
      </c>
      <c r="K19" s="13"/>
    </row>
    <row r="20" spans="1:11" ht="21.75" customHeight="1" hidden="1">
      <c r="A20" s="11"/>
      <c r="B20" s="11"/>
      <c r="C20" s="11"/>
      <c r="D20" s="12">
        <f>'[1]Лицевые счета домов свод'!E2661</f>
        <v>2913.59</v>
      </c>
      <c r="E20" s="12">
        <f>'[1]Лицевые счета домов свод'!F2661</f>
        <v>-26912.1</v>
      </c>
      <c r="F20" s="12">
        <f>'[1]Лицевые счета домов свод'!G2661</f>
        <v>20362.03</v>
      </c>
      <c r="G20" s="12">
        <f>'[1]Лицевые счета домов свод'!H2661</f>
        <v>19315.409999999996</v>
      </c>
      <c r="H20" s="16">
        <f>'[1]Лицевые счета домов свод'!I2661</f>
        <v>55237.04498000001</v>
      </c>
      <c r="I20" s="16">
        <f>'[1]Лицевые счета домов свод'!J2661</f>
        <v>-62833.734980000016</v>
      </c>
      <c r="J20" s="12">
        <f>'[1]Лицевые счета домов свод'!K2661</f>
        <v>3960.2100000000028</v>
      </c>
      <c r="K20" s="13"/>
    </row>
    <row r="21" spans="1:11" ht="29.25" customHeight="1" hidden="1">
      <c r="A21" s="11"/>
      <c r="B21" s="11"/>
      <c r="C21" s="11"/>
      <c r="D21" s="12">
        <f>'[1]Лицевые счета домов свод'!E2662</f>
        <v>501.01</v>
      </c>
      <c r="E21" s="12">
        <f>'[1]Лицевые счета домов свод'!F2662</f>
        <v>-21232.79</v>
      </c>
      <c r="F21" s="12">
        <f>'[1]Лицевые счета домов свод'!G2662</f>
        <v>3496.17</v>
      </c>
      <c r="G21" s="12">
        <f>'[1]Лицевые счета домов свод'!H2662</f>
        <v>3316.4400000000005</v>
      </c>
      <c r="H21" s="12">
        <f>'[1]Лицевые счета домов свод'!I2662</f>
        <v>0</v>
      </c>
      <c r="I21" s="12">
        <f>'[1]Лицевые счета домов свод'!J2662</f>
        <v>-17916.35</v>
      </c>
      <c r="J21" s="12">
        <f>'[1]Лицевые счета домов свод'!K2662</f>
        <v>680.7399999999998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42633.93</v>
      </c>
      <c r="E22" s="4">
        <f t="shared" si="1"/>
        <v>-106066.20999999999</v>
      </c>
      <c r="F22" s="4">
        <f t="shared" si="1"/>
        <v>232434.66</v>
      </c>
      <c r="G22" s="4">
        <f t="shared" si="1"/>
        <v>221311.61000000002</v>
      </c>
      <c r="H22" s="14">
        <f t="shared" si="1"/>
        <v>154893.10498</v>
      </c>
      <c r="I22" s="14">
        <f t="shared" si="1"/>
        <v>-39647.70497999999</v>
      </c>
      <c r="J22" s="4">
        <f t="shared" si="1"/>
        <v>53756.979999999974</v>
      </c>
      <c r="K22" s="15"/>
    </row>
    <row r="23" spans="1:11" ht="15" hidden="1">
      <c r="A23" s="11"/>
      <c r="B23" s="11"/>
      <c r="C23" s="11"/>
      <c r="D23" s="12">
        <f>'[1]Лицевые счета домов свод'!E2664</f>
        <v>6881.86</v>
      </c>
      <c r="E23" s="12">
        <f>'[1]Лицевые счета домов свод'!F2664</f>
        <v>-6881.86</v>
      </c>
      <c r="F23" s="12">
        <f>'[1]Лицевые счета домов свод'!G2664</f>
        <v>57628.380000000005</v>
      </c>
      <c r="G23" s="12">
        <f>'[1]Лицевые счета домов свод'!H2664</f>
        <v>54665.99999999999</v>
      </c>
      <c r="H23" s="12">
        <f>'[1]Лицевые счета домов свод'!I2664</f>
        <v>57628.380000000005</v>
      </c>
      <c r="I23" s="12">
        <f>'[1]Лицевые счета домов свод'!J2664</f>
        <v>-9844.240000000013</v>
      </c>
      <c r="J23" s="12">
        <f>'[1]Лицевые счета домов свод'!K2664</f>
        <v>9844.240000000013</v>
      </c>
      <c r="K23" s="13"/>
    </row>
    <row r="24" spans="1:11" ht="15" hidden="1">
      <c r="A24" s="11"/>
      <c r="B24" s="11"/>
      <c r="C24" s="11"/>
      <c r="D24" s="12">
        <f>'[1]Лицевые счета домов свод'!E2665</f>
        <v>196.83</v>
      </c>
      <c r="E24" s="12">
        <f>'[1]Лицевые счета домов свод'!F2665</f>
        <v>-196.83</v>
      </c>
      <c r="F24" s="12">
        <f>'[1]Лицевые счета домов свод'!G2665</f>
        <v>2304.6899999999996</v>
      </c>
      <c r="G24" s="12">
        <f>'[1]Лицевые счета домов свод'!H2665</f>
        <v>2178.16</v>
      </c>
      <c r="H24" s="12">
        <f>'[1]Лицевые счета домов свод'!I2665</f>
        <v>2304.6899999999996</v>
      </c>
      <c r="I24" s="12">
        <f>'[1]Лицевые счета домов свод'!J2665</f>
        <v>-323.3599999999997</v>
      </c>
      <c r="J24" s="12">
        <f>'[1]Лицевые счета домов свод'!K2665</f>
        <v>323.3599999999997</v>
      </c>
      <c r="K24" s="13"/>
    </row>
    <row r="25" spans="1:11" ht="15" hidden="1">
      <c r="A25" s="11"/>
      <c r="B25" s="11"/>
      <c r="C25" s="11"/>
      <c r="D25" s="12">
        <f>'[1]Лицевые счета домов свод'!E2666</f>
        <v>-277.03</v>
      </c>
      <c r="E25" s="12">
        <f>'[1]Лицевые счета домов свод'!F2666</f>
        <v>277.03</v>
      </c>
      <c r="F25" s="12">
        <f>'[1]Лицевые счета домов свод'!G2666</f>
        <v>79869.75</v>
      </c>
      <c r="G25" s="12">
        <f>'[1]Лицевые счета домов свод'!H2666</f>
        <v>72336.36</v>
      </c>
      <c r="H25" s="12">
        <f>'[1]Лицевые счета домов свод'!I2666</f>
        <v>79869.75</v>
      </c>
      <c r="I25" s="12">
        <f>'[1]Лицевые счета домов свод'!J2666</f>
        <v>-7256.360000000001</v>
      </c>
      <c r="J25" s="12">
        <f>'[1]Лицевые счета домов свод'!K2666</f>
        <v>7256.360000000001</v>
      </c>
      <c r="K25" s="13"/>
    </row>
    <row r="26" spans="1:11" ht="15" hidden="1">
      <c r="A26" s="11"/>
      <c r="B26" s="11"/>
      <c r="C26" s="11"/>
      <c r="D26" s="12">
        <f>'[1]Лицевые счета домов свод'!E2667</f>
        <v>9549.59</v>
      </c>
      <c r="E26" s="12">
        <f>'[1]Лицевые счета домов свод'!F2667</f>
        <v>-9549.59</v>
      </c>
      <c r="F26" s="12">
        <f>'[1]Лицевые счета домов свод'!G2667</f>
        <v>79526.67</v>
      </c>
      <c r="G26" s="12">
        <f>'[1]Лицевые счета домов свод'!H2667</f>
        <v>74308.20000000001</v>
      </c>
      <c r="H26" s="12">
        <f>'[1]Лицевые счета домов свод'!I2667</f>
        <v>79526.67</v>
      </c>
      <c r="I26" s="12">
        <f>'[1]Лицевые счета домов свод'!J2667</f>
        <v>-14768.059999999983</v>
      </c>
      <c r="J26" s="12">
        <f>'[1]Лицевые счета домов свод'!K2667</f>
        <v>14768.059999999983</v>
      </c>
      <c r="K26" s="13"/>
    </row>
    <row r="27" spans="1:11" ht="15" hidden="1">
      <c r="A27" s="11"/>
      <c r="B27" s="11"/>
      <c r="C27" s="11"/>
      <c r="D27" s="12">
        <f>'[1]Лицевые счета домов свод'!E2668</f>
        <v>1485.34</v>
      </c>
      <c r="E27" s="12">
        <f>'[1]Лицевые счета домов свод'!F2668</f>
        <v>-1485.34</v>
      </c>
      <c r="F27" s="12">
        <f>'[1]Лицевые счета домов свод'!G2668</f>
        <v>13447.199999999997</v>
      </c>
      <c r="G27" s="12">
        <f>'[1]Лицевые счета домов свод'!H2668</f>
        <v>12755.890000000001</v>
      </c>
      <c r="H27" s="12">
        <f>'[1]Лицевые счета домов свод'!I2668</f>
        <v>13447.199999999997</v>
      </c>
      <c r="I27" s="12">
        <f>'[1]Лицевые счета домов свод'!J2668</f>
        <v>-2176.649999999996</v>
      </c>
      <c r="J27" s="12">
        <f>'[1]Лицевые счета домов свод'!K2668</f>
        <v>2176.649999999996</v>
      </c>
      <c r="K27" s="13"/>
    </row>
    <row r="28" spans="1:11" ht="15" hidden="1">
      <c r="A28" s="11"/>
      <c r="B28" s="11"/>
      <c r="C28" s="11"/>
      <c r="D28" s="12">
        <f>'[1]Лицевые счета домов свод'!E2669</f>
        <v>-10809.7</v>
      </c>
      <c r="E28" s="12">
        <f>'[1]Лицевые счета домов свод'!F2669</f>
        <v>14769.7</v>
      </c>
      <c r="F28" s="12">
        <f>'[1]Лицевые счета домов свод'!G2669</f>
        <v>15840</v>
      </c>
      <c r="G28" s="12">
        <f>'[1]Лицевые счета домов свод'!H2669</f>
        <v>14833.509999999998</v>
      </c>
      <c r="H28" s="12">
        <f>'[1]Лицевые счета домов свод'!I2669</f>
        <v>15840</v>
      </c>
      <c r="I28" s="12">
        <f>'[1]Лицевые счета домов свод'!J2669</f>
        <v>13763.21</v>
      </c>
      <c r="J28" s="12">
        <f>'[1]Лицевые счета домов свод'!K2669</f>
        <v>-9803.21</v>
      </c>
      <c r="K28" s="13"/>
    </row>
    <row r="29" spans="1:11" ht="15" hidden="1">
      <c r="A29" s="11"/>
      <c r="B29" s="11"/>
      <c r="C29" s="11"/>
      <c r="D29" s="12">
        <f>'[1]Лицевые счета домов свод'!E2670</f>
        <v>8826.88</v>
      </c>
      <c r="E29" s="12">
        <f>'[1]Лицевые счета домов свод'!F2670</f>
        <v>-8826.88</v>
      </c>
      <c r="F29" s="12">
        <f>'[1]Лицевые счета домов свод'!G2670</f>
        <v>93933.48000000001</v>
      </c>
      <c r="G29" s="12">
        <f>'[1]Лицевые счета домов свод'!H2670</f>
        <v>86076.7</v>
      </c>
      <c r="H29" s="12">
        <f>'[1]Лицевые счета домов свод'!I2670</f>
        <v>93933.48000000001</v>
      </c>
      <c r="I29" s="12">
        <f>'[1]Лицевые счета домов свод'!J2670</f>
        <v>-16683.660000000018</v>
      </c>
      <c r="J29" s="12">
        <f>'[1]Лицевые счета домов свод'!K2670</f>
        <v>16683.660000000018</v>
      </c>
      <c r="K29" s="13"/>
    </row>
    <row r="30" spans="1:11" ht="15" hidden="1">
      <c r="A30" s="11"/>
      <c r="B30" s="11"/>
      <c r="C30" s="11"/>
      <c r="D30" s="12">
        <f>'[1]Лицевые счета домов свод'!E2671</f>
        <v>12184.87</v>
      </c>
      <c r="E30" s="12">
        <f>'[1]Лицевые счета домов свод'!F2671</f>
        <v>-12184.87</v>
      </c>
      <c r="F30" s="12">
        <f>'[1]Лицевые счета домов свод'!G2671</f>
        <v>105651.36000000002</v>
      </c>
      <c r="G30" s="12">
        <f>'[1]Лицевые счета домов свод'!H2671</f>
        <v>97651.06999999999</v>
      </c>
      <c r="H30" s="12">
        <f>'[1]Лицевые счета домов свод'!I2671</f>
        <v>105651.36000000002</v>
      </c>
      <c r="I30" s="12">
        <f>'[1]Лицевые счета домов свод'!J2671</f>
        <v>-20185.160000000018</v>
      </c>
      <c r="J30" s="12">
        <f>'[1]Лицевые счета домов свод'!K2671</f>
        <v>20185.160000000018</v>
      </c>
      <c r="K30" s="13"/>
    </row>
    <row r="31" spans="1:11" ht="15" hidden="1">
      <c r="A31" s="11"/>
      <c r="B31" s="11"/>
      <c r="C31" s="11"/>
      <c r="D31" s="12">
        <f>'[1]Лицевые счета домов свод'!E2672</f>
        <v>10490.73</v>
      </c>
      <c r="E31" s="12">
        <f>'[1]Лицевые счета домов свод'!F2672</f>
        <v>-10490.73</v>
      </c>
      <c r="F31" s="12">
        <f>'[1]Лицевые счета домов свод'!G2672</f>
        <v>83753.64</v>
      </c>
      <c r="G31" s="12">
        <f>'[1]Лицевые счета домов свод'!H2672</f>
        <v>79448.34000000001</v>
      </c>
      <c r="H31" s="12">
        <f>'[1]Лицевые счета домов свод'!I2672</f>
        <v>83753.64</v>
      </c>
      <c r="I31" s="12">
        <f>'[1]Лицевые счета домов свод'!J2672</f>
        <v>-14796.029999999984</v>
      </c>
      <c r="J31" s="12">
        <f>'[1]Лицевые счета домов свод'!K2672</f>
        <v>14796.029999999984</v>
      </c>
      <c r="K31" s="13"/>
    </row>
    <row r="32" spans="1:11" ht="15" hidden="1">
      <c r="A32" s="11"/>
      <c r="B32" s="11"/>
      <c r="C32" s="11"/>
      <c r="D32" s="12">
        <f>'[1]Лицевые счета домов свод'!E2673</f>
        <v>70972.21</v>
      </c>
      <c r="E32" s="12">
        <f>'[1]Лицевые счета домов свод'!F2673</f>
        <v>138357.78</v>
      </c>
      <c r="F32" s="12">
        <f>'[1]Лицевые счета домов свод'!G2673</f>
        <v>624388.77</v>
      </c>
      <c r="G32" s="12">
        <f>'[1]Лицевые счета домов свод'!H2673</f>
        <v>668886.15</v>
      </c>
      <c r="H32" s="12">
        <f>'[1]Лицевые счета домов свод'!I2673</f>
        <v>624388.77</v>
      </c>
      <c r="I32" s="12">
        <f>'[1]Лицевые счета домов свод'!J2673</f>
        <v>182855.16000000003</v>
      </c>
      <c r="J32" s="12">
        <f>'[1]Лицевые счета домов свод'!K2673</f>
        <v>26474.829999999958</v>
      </c>
      <c r="K32" s="13"/>
    </row>
    <row r="33" spans="1:11" ht="15.75">
      <c r="A33" s="6"/>
      <c r="B33" s="35" t="s">
        <v>15</v>
      </c>
      <c r="C33" s="35"/>
      <c r="D33" s="17">
        <f aca="true" t="shared" si="2" ref="D33:J33">SUM(D23:D32)+D22+D12</f>
        <v>182989.72</v>
      </c>
      <c r="E33" s="17">
        <f t="shared" si="2"/>
        <v>79796.33</v>
      </c>
      <c r="F33" s="17">
        <f t="shared" si="2"/>
        <v>1640422.95</v>
      </c>
      <c r="G33" s="17">
        <f t="shared" si="2"/>
        <v>1624618.9700000002</v>
      </c>
      <c r="H33" s="18">
        <f t="shared" si="2"/>
        <v>1661825.06498</v>
      </c>
      <c r="I33" s="18">
        <f t="shared" si="2"/>
        <v>42590.235019999964</v>
      </c>
      <c r="J33" s="17">
        <f t="shared" si="2"/>
        <v>198793.69999999998</v>
      </c>
      <c r="K33" s="6"/>
    </row>
  </sheetData>
  <sheetProtection password="CC47" sheet="1" objects="1" scenarios="1" selectLockedCells="1" selectUnlockedCells="1"/>
  <mergeCells count="12">
    <mergeCell ref="K3:K4"/>
    <mergeCell ref="B33:C33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="80" zoomScaleNormal="80" zoomScalePageLayoutView="0" workbookViewId="0" topLeftCell="A1">
      <selection activeCell="G28" sqref="A6:IV32"/>
    </sheetView>
  </sheetViews>
  <sheetFormatPr defaultColWidth="11.57421875" defaultRowHeight="12.75"/>
  <cols>
    <col min="1" max="1" width="8.7109375" style="0" customWidth="1"/>
    <col min="2" max="2" width="67.28125" style="0" customWidth="1"/>
    <col min="3" max="3" width="39.8515625" style="0" customWidth="1"/>
    <col min="4" max="4" width="52.8515625" style="0" customWidth="1"/>
  </cols>
  <sheetData>
    <row r="1" spans="1:4" s="19" customFormat="1" ht="27" customHeight="1">
      <c r="A1" s="36" t="s">
        <v>16</v>
      </c>
      <c r="B1" s="36"/>
      <c r="C1" s="36"/>
      <c r="D1" s="36"/>
    </row>
    <row r="2" spans="1:4" s="19" customFormat="1" ht="27" customHeight="1">
      <c r="A2" s="20" t="s">
        <v>1</v>
      </c>
      <c r="B2" s="21" t="s">
        <v>17</v>
      </c>
      <c r="C2" s="21" t="s">
        <v>2</v>
      </c>
      <c r="D2" s="21" t="s">
        <v>18</v>
      </c>
    </row>
    <row r="3" spans="1:4" s="19" customFormat="1" ht="27" customHeight="1">
      <c r="A3" s="22">
        <v>1</v>
      </c>
      <c r="B3" s="23" t="s">
        <v>19</v>
      </c>
      <c r="C3" s="22" t="s">
        <v>20</v>
      </c>
      <c r="D3" s="22" t="s">
        <v>21</v>
      </c>
    </row>
    <row r="4" spans="1:4" s="19" customFormat="1" ht="27" customHeight="1">
      <c r="A4" s="36" t="s">
        <v>22</v>
      </c>
      <c r="B4" s="36"/>
      <c r="C4" s="36"/>
      <c r="D4" s="36"/>
    </row>
    <row r="5" spans="1:4" s="19" customFormat="1" ht="27" customHeight="1">
      <c r="A5" s="20" t="s">
        <v>1</v>
      </c>
      <c r="B5" s="21" t="s">
        <v>17</v>
      </c>
      <c r="C5" s="21" t="s">
        <v>2</v>
      </c>
      <c r="D5" s="21" t="s">
        <v>18</v>
      </c>
    </row>
    <row r="6" spans="1:4" s="19" customFormat="1" ht="27" customHeight="1">
      <c r="A6" s="22">
        <v>1</v>
      </c>
      <c r="B6" s="24" t="s">
        <v>23</v>
      </c>
      <c r="C6" s="22" t="s">
        <v>20</v>
      </c>
      <c r="D6" s="24"/>
    </row>
    <row r="7" spans="1:4" s="19" customFormat="1" ht="66" customHeight="1">
      <c r="A7" s="22">
        <v>2</v>
      </c>
      <c r="B7" s="24" t="s">
        <v>24</v>
      </c>
      <c r="C7" s="24" t="s">
        <v>20</v>
      </c>
      <c r="D7" s="24" t="s">
        <v>25</v>
      </c>
    </row>
    <row r="8" spans="1:4" s="19" customFormat="1" ht="27" customHeight="1">
      <c r="A8" s="36" t="s">
        <v>26</v>
      </c>
      <c r="B8" s="36"/>
      <c r="C8" s="36"/>
      <c r="D8" s="36"/>
    </row>
    <row r="9" spans="1:4" s="19" customFormat="1" ht="27" customHeight="1">
      <c r="A9" s="20" t="s">
        <v>1</v>
      </c>
      <c r="B9" s="21" t="s">
        <v>17</v>
      </c>
      <c r="C9" s="21" t="s">
        <v>2</v>
      </c>
      <c r="D9" s="21" t="s">
        <v>18</v>
      </c>
    </row>
    <row r="10" spans="1:4" s="19" customFormat="1" ht="27" customHeight="1">
      <c r="A10" s="22">
        <v>1</v>
      </c>
      <c r="B10" s="24" t="s">
        <v>27</v>
      </c>
      <c r="C10" s="24" t="s">
        <v>20</v>
      </c>
      <c r="D10" s="24"/>
    </row>
    <row r="11" spans="1:4" s="19" customFormat="1" ht="27" customHeight="1">
      <c r="A11" s="36" t="s">
        <v>28</v>
      </c>
      <c r="B11" s="36"/>
      <c r="C11" s="36"/>
      <c r="D11" s="36"/>
    </row>
    <row r="12" spans="1:4" s="19" customFormat="1" ht="27" customHeight="1">
      <c r="A12" s="20" t="s">
        <v>1</v>
      </c>
      <c r="B12" s="21" t="s">
        <v>17</v>
      </c>
      <c r="C12" s="21" t="s">
        <v>2</v>
      </c>
      <c r="D12" s="21" t="s">
        <v>18</v>
      </c>
    </row>
    <row r="13" spans="1:4" s="19" customFormat="1" ht="27" customHeight="1">
      <c r="A13" s="22">
        <v>1</v>
      </c>
      <c r="B13" s="25" t="s">
        <v>29</v>
      </c>
      <c r="C13" s="22" t="s">
        <v>20</v>
      </c>
      <c r="D13" s="25"/>
    </row>
    <row r="14" spans="1:4" s="19" customFormat="1" ht="27" customHeight="1">
      <c r="A14" s="22">
        <v>2</v>
      </c>
      <c r="B14" s="25" t="s">
        <v>30</v>
      </c>
      <c r="C14" s="22" t="s">
        <v>20</v>
      </c>
      <c r="D14" s="25" t="s">
        <v>31</v>
      </c>
    </row>
    <row r="15" spans="1:4" s="19" customFormat="1" ht="27" customHeight="1">
      <c r="A15" s="36" t="s">
        <v>32</v>
      </c>
      <c r="B15" s="36"/>
      <c r="C15" s="36"/>
      <c r="D15" s="36"/>
    </row>
    <row r="16" spans="1:4" s="19" customFormat="1" ht="27" customHeight="1">
      <c r="A16" s="20" t="s">
        <v>1</v>
      </c>
      <c r="B16" s="21" t="s">
        <v>17</v>
      </c>
      <c r="C16" s="21" t="s">
        <v>2</v>
      </c>
      <c r="D16" s="21" t="s">
        <v>18</v>
      </c>
    </row>
    <row r="17" spans="1:4" s="19" customFormat="1" ht="27" customHeight="1">
      <c r="A17" s="22">
        <v>1</v>
      </c>
      <c r="B17" s="22" t="s">
        <v>33</v>
      </c>
      <c r="C17" s="22" t="s">
        <v>20</v>
      </c>
      <c r="D17" s="22" t="s">
        <v>34</v>
      </c>
    </row>
    <row r="18" spans="1:4" s="19" customFormat="1" ht="27" customHeight="1">
      <c r="A18" s="22">
        <v>2</v>
      </c>
      <c r="B18" s="22" t="s">
        <v>35</v>
      </c>
      <c r="C18" s="22" t="s">
        <v>20</v>
      </c>
      <c r="D18" s="22"/>
    </row>
    <row r="19" spans="1:4" s="26" customFormat="1" ht="27" customHeight="1">
      <c r="A19" s="22">
        <v>3</v>
      </c>
      <c r="B19" s="24" t="s">
        <v>29</v>
      </c>
      <c r="C19" s="24" t="s">
        <v>20</v>
      </c>
      <c r="D19" s="24"/>
    </row>
    <row r="20" spans="1:4" s="26" customFormat="1" ht="27" customHeight="1">
      <c r="A20" s="36" t="s">
        <v>36</v>
      </c>
      <c r="B20" s="36"/>
      <c r="C20" s="36"/>
      <c r="D20" s="36"/>
    </row>
    <row r="21" spans="1:4" s="26" customFormat="1" ht="27" customHeight="1">
      <c r="A21" s="20" t="s">
        <v>1</v>
      </c>
      <c r="B21" s="21" t="s">
        <v>17</v>
      </c>
      <c r="C21" s="21" t="s">
        <v>2</v>
      </c>
      <c r="D21" s="21" t="s">
        <v>18</v>
      </c>
    </row>
    <row r="22" spans="1:4" s="26" customFormat="1" ht="27" customHeight="1">
      <c r="A22" s="22">
        <v>1</v>
      </c>
      <c r="B22" s="24" t="s">
        <v>37</v>
      </c>
      <c r="C22" s="24" t="s">
        <v>38</v>
      </c>
      <c r="D22" s="22" t="s">
        <v>39</v>
      </c>
    </row>
    <row r="23" spans="1:4" s="19" customFormat="1" ht="27" customHeight="1">
      <c r="A23" s="22">
        <v>2</v>
      </c>
      <c r="B23" s="22" t="s">
        <v>40</v>
      </c>
      <c r="C23" s="24" t="s">
        <v>38</v>
      </c>
      <c r="D23" s="24" t="s">
        <v>41</v>
      </c>
    </row>
    <row r="24" spans="1:4" s="26" customFormat="1" ht="27" customHeight="1">
      <c r="A24" s="37" t="s">
        <v>42</v>
      </c>
      <c r="B24" s="37"/>
      <c r="C24" s="37"/>
      <c r="D24" s="37"/>
    </row>
    <row r="25" spans="1:4" s="26" customFormat="1" ht="27" customHeight="1">
      <c r="A25" s="20" t="s">
        <v>1</v>
      </c>
      <c r="B25" s="21" t="s">
        <v>17</v>
      </c>
      <c r="C25" s="21" t="s">
        <v>2</v>
      </c>
      <c r="D25" s="21" t="s">
        <v>18</v>
      </c>
    </row>
    <row r="26" spans="1:4" s="26" customFormat="1" ht="27" customHeight="1">
      <c r="A26" s="22">
        <v>1</v>
      </c>
      <c r="B26" s="25" t="s">
        <v>43</v>
      </c>
      <c r="C26" s="24" t="s">
        <v>20</v>
      </c>
      <c r="D26" s="25"/>
    </row>
    <row r="27" spans="1:4" s="26" customFormat="1" ht="27" customHeight="1">
      <c r="A27" s="37" t="s">
        <v>44</v>
      </c>
      <c r="B27" s="37"/>
      <c r="C27" s="37"/>
      <c r="D27" s="37"/>
    </row>
    <row r="28" spans="1:4" s="26" customFormat="1" ht="27" customHeight="1">
      <c r="A28" s="20" t="s">
        <v>1</v>
      </c>
      <c r="B28" s="21" t="s">
        <v>17</v>
      </c>
      <c r="C28" s="21" t="s">
        <v>2</v>
      </c>
      <c r="D28" s="21" t="s">
        <v>18</v>
      </c>
    </row>
    <row r="29" spans="1:4" s="26" customFormat="1" ht="27" customHeight="1">
      <c r="A29" s="22">
        <v>1</v>
      </c>
      <c r="B29" s="22" t="s">
        <v>35</v>
      </c>
      <c r="C29" s="22" t="s">
        <v>20</v>
      </c>
      <c r="D29" s="22"/>
    </row>
    <row r="30" spans="1:4" s="26" customFormat="1" ht="27" customHeight="1">
      <c r="A30" s="37" t="s">
        <v>45</v>
      </c>
      <c r="B30" s="37"/>
      <c r="C30" s="37"/>
      <c r="D30" s="37"/>
    </row>
    <row r="31" spans="1:4" s="26" customFormat="1" ht="27" customHeight="1">
      <c r="A31" s="20" t="s">
        <v>1</v>
      </c>
      <c r="B31" s="21" t="s">
        <v>17</v>
      </c>
      <c r="C31" s="21" t="s">
        <v>2</v>
      </c>
      <c r="D31" s="21" t="s">
        <v>18</v>
      </c>
    </row>
    <row r="32" spans="1:4" s="26" customFormat="1" ht="27" customHeight="1">
      <c r="A32" s="22">
        <v>1</v>
      </c>
      <c r="B32" s="24" t="s">
        <v>46</v>
      </c>
      <c r="C32" s="24"/>
      <c r="D32" s="24"/>
    </row>
    <row r="33" spans="1:4" s="26" customFormat="1" ht="27" customHeight="1">
      <c r="A33" s="22">
        <v>2</v>
      </c>
      <c r="B33" s="24" t="s">
        <v>35</v>
      </c>
      <c r="C33" s="24"/>
      <c r="D33" s="24" t="s">
        <v>47</v>
      </c>
    </row>
    <row r="34" spans="1:4" s="26" customFormat="1" ht="27" customHeight="1">
      <c r="A34" s="22">
        <v>3</v>
      </c>
      <c r="B34" s="24" t="s">
        <v>37</v>
      </c>
      <c r="C34" s="24"/>
      <c r="D34" s="24" t="s">
        <v>48</v>
      </c>
    </row>
  </sheetData>
  <sheetProtection selectLockedCells="1" selectUnlockedCells="1"/>
  <mergeCells count="9">
    <mergeCell ref="A24:D24"/>
    <mergeCell ref="A27:D27"/>
    <mergeCell ref="A30:D30"/>
    <mergeCell ref="A1:D1"/>
    <mergeCell ref="A4:D4"/>
    <mergeCell ref="A8:D8"/>
    <mergeCell ref="A11:D11"/>
    <mergeCell ref="A15:D15"/>
    <mergeCell ref="A20:D2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zoomScale="80" zoomScaleNormal="80" zoomScalePageLayoutView="0" workbookViewId="0" topLeftCell="A1">
      <selection activeCell="H36" activeCellId="1" sqref="A6:IV32 H36"/>
    </sheetView>
  </sheetViews>
  <sheetFormatPr defaultColWidth="11.57421875" defaultRowHeight="12.75"/>
  <cols>
    <col min="1" max="1" width="8.7109375" style="0" customWidth="1"/>
    <col min="2" max="2" width="74.00390625" style="27" customWidth="1"/>
    <col min="3" max="3" width="31.8515625" style="0" customWidth="1"/>
    <col min="4" max="4" width="34.7109375" style="27" customWidth="1"/>
  </cols>
  <sheetData>
    <row r="1" spans="1:4" s="26" customFormat="1" ht="27" customHeight="1">
      <c r="A1" s="38" t="s">
        <v>49</v>
      </c>
      <c r="B1" s="38"/>
      <c r="C1" s="38"/>
      <c r="D1" s="38"/>
    </row>
    <row r="2" spans="1:4" s="26" customFormat="1" ht="27" customHeight="1">
      <c r="A2" s="20" t="s">
        <v>1</v>
      </c>
      <c r="B2" s="20" t="s">
        <v>17</v>
      </c>
      <c r="C2" s="21" t="s">
        <v>2</v>
      </c>
      <c r="D2" s="20" t="s">
        <v>18</v>
      </c>
    </row>
    <row r="3" spans="1:4" s="26" customFormat="1" ht="27" customHeight="1">
      <c r="A3" s="22">
        <v>1</v>
      </c>
      <c r="B3" s="25" t="s">
        <v>50</v>
      </c>
      <c r="C3" s="22" t="s">
        <v>20</v>
      </c>
      <c r="D3" s="25"/>
    </row>
    <row r="4" spans="1:4" s="26" customFormat="1" ht="27" customHeight="1">
      <c r="A4" s="22">
        <v>2</v>
      </c>
      <c r="B4" s="25" t="s">
        <v>51</v>
      </c>
      <c r="C4" s="22" t="s">
        <v>20</v>
      </c>
      <c r="D4" s="25" t="s">
        <v>52</v>
      </c>
    </row>
    <row r="5" spans="1:4" s="26" customFormat="1" ht="27" customHeight="1">
      <c r="A5" s="22">
        <v>3</v>
      </c>
      <c r="B5" s="25" t="s">
        <v>53</v>
      </c>
      <c r="C5" s="22" t="s">
        <v>20</v>
      </c>
      <c r="D5" s="25" t="s">
        <v>52</v>
      </c>
    </row>
    <row r="6" spans="1:4" s="26" customFormat="1" ht="27" customHeight="1">
      <c r="A6" s="22">
        <v>4</v>
      </c>
      <c r="B6" s="25" t="s">
        <v>54</v>
      </c>
      <c r="C6" s="22" t="s">
        <v>20</v>
      </c>
      <c r="D6" s="25"/>
    </row>
    <row r="7" spans="1:4" s="26" customFormat="1" ht="27" customHeight="1">
      <c r="A7" s="38" t="s">
        <v>55</v>
      </c>
      <c r="B7" s="38"/>
      <c r="C7" s="38"/>
      <c r="D7" s="38"/>
    </row>
    <row r="8" spans="1:4" s="26" customFormat="1" ht="27" customHeight="1">
      <c r="A8" s="20" t="s">
        <v>1</v>
      </c>
      <c r="B8" s="20" t="s">
        <v>17</v>
      </c>
      <c r="C8" s="21" t="s">
        <v>2</v>
      </c>
      <c r="D8" s="20" t="s">
        <v>18</v>
      </c>
    </row>
    <row r="9" spans="1:4" s="26" customFormat="1" ht="27" customHeight="1">
      <c r="A9" s="22">
        <v>1</v>
      </c>
      <c r="B9" s="25" t="s">
        <v>50</v>
      </c>
      <c r="C9" s="22" t="s">
        <v>20</v>
      </c>
      <c r="D9" s="25"/>
    </row>
    <row r="10" spans="1:4" s="26" customFormat="1" ht="27" customHeight="1">
      <c r="A10" s="22">
        <v>2</v>
      </c>
      <c r="B10" s="25" t="s">
        <v>54</v>
      </c>
      <c r="C10" s="22" t="s">
        <v>20</v>
      </c>
      <c r="D10" s="25"/>
    </row>
    <row r="11" spans="1:4" s="19" customFormat="1" ht="27" customHeight="1">
      <c r="A11" s="36" t="s">
        <v>56</v>
      </c>
      <c r="B11" s="36"/>
      <c r="C11" s="36"/>
      <c r="D11" s="36"/>
    </row>
    <row r="12" spans="1:4" s="26" customFormat="1" ht="27" customHeight="1">
      <c r="A12" s="20" t="s">
        <v>1</v>
      </c>
      <c r="B12" s="20" t="s">
        <v>17</v>
      </c>
      <c r="C12" s="21" t="s">
        <v>2</v>
      </c>
      <c r="D12" s="20" t="s">
        <v>18</v>
      </c>
    </row>
    <row r="13" spans="1:4" s="26" customFormat="1" ht="27" customHeight="1">
      <c r="A13" s="22">
        <v>1</v>
      </c>
      <c r="B13" s="25" t="s">
        <v>50</v>
      </c>
      <c r="C13" s="22" t="s">
        <v>20</v>
      </c>
      <c r="D13" s="25"/>
    </row>
    <row r="14" spans="1:4" s="26" customFormat="1" ht="27" customHeight="1">
      <c r="A14" s="22">
        <v>2</v>
      </c>
      <c r="B14" s="25" t="s">
        <v>54</v>
      </c>
      <c r="C14" s="22" t="s">
        <v>20</v>
      </c>
      <c r="D14" s="25"/>
    </row>
    <row r="15" spans="1:4" s="19" customFormat="1" ht="27" customHeight="1">
      <c r="A15" s="36" t="s">
        <v>57</v>
      </c>
      <c r="B15" s="36"/>
      <c r="C15" s="36"/>
      <c r="D15" s="36"/>
    </row>
    <row r="16" spans="1:4" s="26" customFormat="1" ht="27" customHeight="1">
      <c r="A16" s="20" t="s">
        <v>1</v>
      </c>
      <c r="B16" s="20" t="s">
        <v>17</v>
      </c>
      <c r="C16" s="21" t="s">
        <v>2</v>
      </c>
      <c r="D16" s="20" t="s">
        <v>18</v>
      </c>
    </row>
    <row r="17" spans="1:4" s="26" customFormat="1" ht="27" customHeight="1">
      <c r="A17" s="22">
        <v>1</v>
      </c>
      <c r="B17" s="25" t="s">
        <v>50</v>
      </c>
      <c r="C17" s="22" t="s">
        <v>20</v>
      </c>
      <c r="D17" s="25"/>
    </row>
    <row r="18" spans="1:4" s="26" customFormat="1" ht="27" customHeight="1">
      <c r="A18" s="22">
        <v>2</v>
      </c>
      <c r="B18" s="25" t="s">
        <v>54</v>
      </c>
      <c r="C18" s="22" t="s">
        <v>20</v>
      </c>
      <c r="D18" s="25"/>
    </row>
    <row r="19" spans="1:4" s="26" customFormat="1" ht="27" customHeight="1">
      <c r="A19" s="22">
        <v>3</v>
      </c>
      <c r="B19" s="24" t="s">
        <v>58</v>
      </c>
      <c r="C19" s="22" t="s">
        <v>20</v>
      </c>
      <c r="D19" s="25"/>
    </row>
    <row r="20" spans="1:4" s="19" customFormat="1" ht="27" customHeight="1">
      <c r="A20" s="39" t="s">
        <v>59</v>
      </c>
      <c r="B20" s="39"/>
      <c r="C20" s="39"/>
      <c r="D20" s="39"/>
    </row>
    <row r="21" spans="1:4" s="26" customFormat="1" ht="27" customHeight="1">
      <c r="A21" s="20" t="s">
        <v>1</v>
      </c>
      <c r="B21" s="20" t="s">
        <v>17</v>
      </c>
      <c r="C21" s="21" t="s">
        <v>2</v>
      </c>
      <c r="D21" s="20" t="s">
        <v>18</v>
      </c>
    </row>
    <row r="22" spans="1:4" s="26" customFormat="1" ht="27" customHeight="1">
      <c r="A22" s="22">
        <v>1</v>
      </c>
      <c r="B22" s="25" t="s">
        <v>50</v>
      </c>
      <c r="C22" s="22" t="s">
        <v>20</v>
      </c>
      <c r="D22" s="25"/>
    </row>
    <row r="23" spans="1:4" s="26" customFormat="1" ht="27" customHeight="1">
      <c r="A23" s="22">
        <v>2</v>
      </c>
      <c r="B23" s="25" t="s">
        <v>54</v>
      </c>
      <c r="C23" s="22" t="s">
        <v>20</v>
      </c>
      <c r="D23" s="25"/>
    </row>
    <row r="24" spans="1:4" s="19" customFormat="1" ht="27" customHeight="1">
      <c r="A24" s="39" t="s">
        <v>60</v>
      </c>
      <c r="B24" s="39"/>
      <c r="C24" s="39"/>
      <c r="D24" s="39"/>
    </row>
    <row r="25" spans="1:4" s="26" customFormat="1" ht="27" customHeight="1">
      <c r="A25" s="20" t="s">
        <v>1</v>
      </c>
      <c r="B25" s="20" t="s">
        <v>17</v>
      </c>
      <c r="C25" s="21" t="s">
        <v>2</v>
      </c>
      <c r="D25" s="20" t="s">
        <v>18</v>
      </c>
    </row>
    <row r="26" spans="1:4" s="26" customFormat="1" ht="27" customHeight="1">
      <c r="A26" s="22">
        <v>1</v>
      </c>
      <c r="B26" s="25" t="s">
        <v>54</v>
      </c>
      <c r="C26" s="22" t="s">
        <v>20</v>
      </c>
      <c r="D26" s="25"/>
    </row>
    <row r="27" spans="1:4" s="26" customFormat="1" ht="27" customHeight="1">
      <c r="A27" s="22">
        <v>2</v>
      </c>
      <c r="B27" s="24" t="s">
        <v>50</v>
      </c>
      <c r="C27" s="22" t="s">
        <v>20</v>
      </c>
      <c r="D27" s="24"/>
    </row>
    <row r="28" spans="1:4" s="26" customFormat="1" ht="27" customHeight="1">
      <c r="A28" s="22">
        <v>3</v>
      </c>
      <c r="B28" s="24" t="s">
        <v>61</v>
      </c>
      <c r="C28" s="24" t="s">
        <v>20</v>
      </c>
      <c r="D28" s="24"/>
    </row>
    <row r="29" spans="1:4" s="26" customFormat="1" ht="39.75" customHeight="1">
      <c r="A29" s="28">
        <v>4</v>
      </c>
      <c r="B29" s="29" t="s">
        <v>62</v>
      </c>
      <c r="C29" s="29" t="s">
        <v>20</v>
      </c>
      <c r="D29" s="29"/>
    </row>
    <row r="30" spans="1:4" s="26" customFormat="1" ht="39.75" customHeight="1">
      <c r="A30" s="22">
        <v>5</v>
      </c>
      <c r="B30" s="24" t="s">
        <v>63</v>
      </c>
      <c r="C30" s="24" t="s">
        <v>20</v>
      </c>
      <c r="D30" s="24"/>
    </row>
    <row r="31" spans="1:4" s="26" customFormat="1" ht="27" customHeight="1">
      <c r="A31" s="40" t="s">
        <v>64</v>
      </c>
      <c r="B31" s="40"/>
      <c r="C31" s="40"/>
      <c r="D31" s="40"/>
    </row>
    <row r="32" spans="1:4" s="26" customFormat="1" ht="27" customHeight="1">
      <c r="A32" s="20" t="s">
        <v>1</v>
      </c>
      <c r="B32" s="20" t="s">
        <v>17</v>
      </c>
      <c r="C32" s="21" t="s">
        <v>2</v>
      </c>
      <c r="D32" s="20" t="s">
        <v>18</v>
      </c>
    </row>
    <row r="33" spans="1:4" s="26" customFormat="1" ht="27" customHeight="1">
      <c r="A33" s="22">
        <v>1</v>
      </c>
      <c r="B33" s="25" t="s">
        <v>50</v>
      </c>
      <c r="C33" s="22" t="s">
        <v>20</v>
      </c>
      <c r="D33" s="25"/>
    </row>
    <row r="34" spans="1:4" s="26" customFormat="1" ht="27" customHeight="1">
      <c r="A34" s="22">
        <v>2</v>
      </c>
      <c r="B34" s="25" t="s">
        <v>54</v>
      </c>
      <c r="C34" s="22" t="s">
        <v>20</v>
      </c>
      <c r="D34" s="25"/>
    </row>
    <row r="35" spans="1:4" s="26" customFormat="1" ht="27" customHeight="1">
      <c r="A35" s="40" t="s">
        <v>65</v>
      </c>
      <c r="B35" s="40"/>
      <c r="C35" s="40"/>
      <c r="D35" s="40"/>
    </row>
    <row r="36" spans="1:4" s="26" customFormat="1" ht="27" customHeight="1">
      <c r="A36" s="20" t="s">
        <v>1</v>
      </c>
      <c r="B36" s="20" t="s">
        <v>17</v>
      </c>
      <c r="C36" s="21" t="s">
        <v>2</v>
      </c>
      <c r="D36" s="20" t="s">
        <v>18</v>
      </c>
    </row>
    <row r="37" spans="1:4" s="26" customFormat="1" ht="27" customHeight="1">
      <c r="A37" s="22">
        <v>1</v>
      </c>
      <c r="B37" s="25" t="s">
        <v>50</v>
      </c>
      <c r="C37" s="22" t="s">
        <v>20</v>
      </c>
      <c r="D37" s="25"/>
    </row>
    <row r="38" spans="1:4" s="26" customFormat="1" ht="27" customHeight="1">
      <c r="A38" s="22">
        <v>2</v>
      </c>
      <c r="B38" s="25" t="s">
        <v>54</v>
      </c>
      <c r="C38" s="22" t="s">
        <v>20</v>
      </c>
      <c r="D38" s="25"/>
    </row>
    <row r="39" spans="1:4" s="26" customFormat="1" ht="27" customHeight="1">
      <c r="A39" s="22">
        <v>3</v>
      </c>
      <c r="B39" s="24" t="s">
        <v>66</v>
      </c>
      <c r="C39" s="24" t="s">
        <v>20</v>
      </c>
      <c r="D39" s="24"/>
    </row>
    <row r="40" spans="1:4" s="26" customFormat="1" ht="27" customHeight="1">
      <c r="A40" s="22">
        <v>4</v>
      </c>
      <c r="B40" s="24" t="s">
        <v>67</v>
      </c>
      <c r="C40" s="24" t="s">
        <v>20</v>
      </c>
      <c r="D40" s="24"/>
    </row>
    <row r="41" spans="1:4" s="26" customFormat="1" ht="27" customHeight="1">
      <c r="A41" s="40" t="s">
        <v>36</v>
      </c>
      <c r="B41" s="40"/>
      <c r="C41" s="40"/>
      <c r="D41" s="40"/>
    </row>
    <row r="42" spans="1:4" s="26" customFormat="1" ht="27" customHeight="1">
      <c r="A42" s="20" t="s">
        <v>1</v>
      </c>
      <c r="B42" s="20" t="s">
        <v>17</v>
      </c>
      <c r="C42" s="21" t="s">
        <v>2</v>
      </c>
      <c r="D42" s="20" t="s">
        <v>18</v>
      </c>
    </row>
    <row r="43" spans="1:4" s="26" customFormat="1" ht="27" customHeight="1">
      <c r="A43" s="22">
        <v>1</v>
      </c>
      <c r="B43" s="25" t="s">
        <v>50</v>
      </c>
      <c r="C43" s="22" t="s">
        <v>20</v>
      </c>
      <c r="D43" s="25"/>
    </row>
    <row r="44" spans="1:4" s="26" customFormat="1" ht="27" customHeight="1">
      <c r="A44" s="22">
        <v>2</v>
      </c>
      <c r="B44" s="25" t="s">
        <v>54</v>
      </c>
      <c r="C44" s="22" t="s">
        <v>20</v>
      </c>
      <c r="D44" s="25"/>
    </row>
    <row r="45" spans="1:4" s="26" customFormat="1" ht="27" customHeight="1">
      <c r="A45" s="39" t="s">
        <v>42</v>
      </c>
      <c r="B45" s="39"/>
      <c r="C45" s="39"/>
      <c r="D45" s="39"/>
    </row>
    <row r="46" spans="1:4" s="26" customFormat="1" ht="27" customHeight="1">
      <c r="A46" s="20" t="s">
        <v>1</v>
      </c>
      <c r="B46" s="20" t="s">
        <v>17</v>
      </c>
      <c r="C46" s="21" t="s">
        <v>2</v>
      </c>
      <c r="D46" s="20" t="s">
        <v>18</v>
      </c>
    </row>
    <row r="47" spans="1:4" s="26" customFormat="1" ht="27" customHeight="1">
      <c r="A47" s="22">
        <v>1</v>
      </c>
      <c r="B47" s="25" t="s">
        <v>50</v>
      </c>
      <c r="C47" s="22" t="s">
        <v>20</v>
      </c>
      <c r="D47" s="25"/>
    </row>
    <row r="48" spans="1:4" s="26" customFormat="1" ht="27" customHeight="1">
      <c r="A48" s="22">
        <v>2</v>
      </c>
      <c r="B48" s="25" t="s">
        <v>54</v>
      </c>
      <c r="C48" s="22" t="s">
        <v>20</v>
      </c>
      <c r="D48" s="25"/>
    </row>
    <row r="49" spans="1:4" s="26" customFormat="1" ht="27" customHeight="1">
      <c r="A49" s="40" t="s">
        <v>68</v>
      </c>
      <c r="B49" s="40"/>
      <c r="C49" s="40"/>
      <c r="D49" s="40"/>
    </row>
    <row r="50" spans="1:4" s="26" customFormat="1" ht="27" customHeight="1">
      <c r="A50" s="20" t="s">
        <v>1</v>
      </c>
      <c r="B50" s="20" t="s">
        <v>17</v>
      </c>
      <c r="C50" s="21" t="s">
        <v>2</v>
      </c>
      <c r="D50" s="20" t="s">
        <v>18</v>
      </c>
    </row>
    <row r="51" spans="1:4" s="26" customFormat="1" ht="27" customHeight="1">
      <c r="A51" s="22">
        <v>1</v>
      </c>
      <c r="B51" s="25" t="s">
        <v>69</v>
      </c>
      <c r="C51" s="22" t="s">
        <v>20</v>
      </c>
      <c r="D51" s="25" t="s">
        <v>70</v>
      </c>
    </row>
    <row r="52" spans="1:4" s="26" customFormat="1" ht="27" customHeight="1">
      <c r="A52" s="22">
        <v>2</v>
      </c>
      <c r="B52" s="25" t="s">
        <v>50</v>
      </c>
      <c r="C52" s="22" t="s">
        <v>20</v>
      </c>
      <c r="D52" s="25"/>
    </row>
    <row r="53" spans="1:4" s="26" customFormat="1" ht="27" customHeight="1">
      <c r="A53" s="22">
        <v>3</v>
      </c>
      <c r="B53" s="25" t="s">
        <v>54</v>
      </c>
      <c r="C53" s="22" t="s">
        <v>20</v>
      </c>
      <c r="D53" s="25"/>
    </row>
    <row r="54" spans="1:4" s="26" customFormat="1" ht="27" customHeight="1">
      <c r="A54" s="40" t="s">
        <v>71</v>
      </c>
      <c r="B54" s="40"/>
      <c r="C54" s="40"/>
      <c r="D54" s="40"/>
    </row>
    <row r="55" spans="1:4" s="26" customFormat="1" ht="27" customHeight="1">
      <c r="A55" s="20" t="s">
        <v>1</v>
      </c>
      <c r="B55" s="20" t="s">
        <v>17</v>
      </c>
      <c r="C55" s="21" t="s">
        <v>2</v>
      </c>
      <c r="D55" s="20" t="s">
        <v>18</v>
      </c>
    </row>
    <row r="56" spans="1:4" s="26" customFormat="1" ht="27" customHeight="1">
      <c r="A56" s="22">
        <v>1</v>
      </c>
      <c r="B56" s="25" t="s">
        <v>50</v>
      </c>
      <c r="C56" s="22" t="s">
        <v>20</v>
      </c>
      <c r="D56" s="25"/>
    </row>
    <row r="57" spans="1:4" s="26" customFormat="1" ht="27" customHeight="1">
      <c r="A57" s="22">
        <v>2</v>
      </c>
      <c r="B57" s="25" t="s">
        <v>54</v>
      </c>
      <c r="C57" s="22" t="s">
        <v>20</v>
      </c>
      <c r="D57" s="25"/>
    </row>
  </sheetData>
  <sheetProtection selectLockedCells="1" selectUnlockedCells="1"/>
  <mergeCells count="12">
    <mergeCell ref="A31:D31"/>
    <mergeCell ref="A35:D35"/>
    <mergeCell ref="A41:D41"/>
    <mergeCell ref="A45:D45"/>
    <mergeCell ref="A49:D49"/>
    <mergeCell ref="A54:D54"/>
    <mergeCell ref="A1:D1"/>
    <mergeCell ref="A7:D7"/>
    <mergeCell ref="A11:D11"/>
    <mergeCell ref="A15:D15"/>
    <mergeCell ref="A20:D20"/>
    <mergeCell ref="A24:D24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2019-11-07T05:25:12Z</dcterms:modified>
  <cp:category/>
  <cp:version/>
  <cp:contentType/>
  <cp:contentStatus/>
</cp:coreProperties>
</file>